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B16" i="1" l="1"/>
  <c r="B15" i="1"/>
  <c r="B12" i="1" l="1"/>
  <c r="B7" i="1"/>
  <c r="B6" i="1"/>
  <c r="B5" i="1"/>
  <c r="B10" i="1" l="1"/>
  <c r="B11" i="1" s="1"/>
  <c r="B13" i="1" s="1"/>
  <c r="B14" i="1" s="1"/>
  <c r="B8" i="1"/>
  <c r="B9" i="1" s="1"/>
  <c r="B18" i="1" l="1"/>
</calcChain>
</file>

<file path=xl/sharedStrings.xml><?xml version="1.0" encoding="utf-8"?>
<sst xmlns="http://schemas.openxmlformats.org/spreadsheetml/2006/main" count="15" uniqueCount="15">
  <si>
    <t>Brüt Ücret</t>
  </si>
  <si>
    <t>Damga Vergisi</t>
  </si>
  <si>
    <t>Net Ücret</t>
  </si>
  <si>
    <t>Personele Ödenecek Net Ücret</t>
  </si>
  <si>
    <t>BRÜT ÜCRETİ BURAYA YAZIN</t>
  </si>
  <si>
    <t>Vergi İndiriminden Kaynaklanan ve Fazladan Ödenen Ücret</t>
  </si>
  <si>
    <t>POLİÇENİN AYLIK TAKSİT TUTARINI BURAYA YAZIN</t>
  </si>
  <si>
    <t>SGK İşveren Payı (5.000*0,205)</t>
  </si>
  <si>
    <t>SGK İşveren İşsizlik Payı (5.000*0,02)</t>
  </si>
  <si>
    <t>SGK İşçi Payı (15.000 * 0,14)</t>
  </si>
  <si>
    <t>SGK İşçi İşsizlik Payı (15.000 * 0,01)</t>
  </si>
  <si>
    <t>Avantajdan Önce Gelir Vergisi Matrahı (15.000-2.100-150)</t>
  </si>
  <si>
    <t>Avantajdan Önce Gelir Ödenmesi Gereken Gelir Vergisi (15.000-2.100-150)*0,15</t>
  </si>
  <si>
    <t>Avantajlı Gelir Vergisi Matrahı (15.000-2100-150-1.458,33)</t>
  </si>
  <si>
    <t>Avantajlı Olarak Ödenmesi Gereken Gelir Vergisi ((5.000-(700-50-1.458,33))*0,15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</si>
</sst>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0" xfId="0" applyNumberFormat="1" applyAlignment="1">
      <alignment horizontal="left"/>
    </xf>
    <xf numFmtId="4" fontId="0" fillId="0" borderId="2" xfId="0" applyNumberFormat="1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4" fontId="1" fillId="3" borderId="4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0" fillId="5" borderId="4" xfId="0" applyNumberForma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4" fontId="1" fillId="4" borderId="4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9525</xdr:rowOff>
    </xdr:from>
    <xdr:to>
      <xdr:col>3</xdr:col>
      <xdr:colOff>95250</xdr:colOff>
      <xdr:row>1</xdr:row>
      <xdr:rowOff>180975</xdr:rowOff>
    </xdr:to>
    <xdr:sp macro="" textlink="">
      <xdr:nvSpPr>
        <xdr:cNvPr id="3" name="Sol Ok 2"/>
        <xdr:cNvSpPr/>
      </xdr:nvSpPr>
      <xdr:spPr>
        <a:xfrm>
          <a:off x="7391400" y="9525"/>
          <a:ext cx="676275" cy="3714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3" sqref="B3"/>
    </sheetView>
  </sheetViews>
  <sheetFormatPr defaultRowHeight="15" x14ac:dyDescent="0.25"/>
  <cols>
    <col min="1" max="1" width="74.5703125" style="1" customWidth="1"/>
    <col min="2" max="2" width="35.85546875" style="4" customWidth="1"/>
    <col min="3" max="16384" width="9.140625" style="1"/>
  </cols>
  <sheetData>
    <row r="1" spans="1:2" ht="15.75" thickBot="1" x14ac:dyDescent="0.3">
      <c r="A1" s="8" t="s">
        <v>4</v>
      </c>
      <c r="B1" s="7">
        <v>15000</v>
      </c>
    </row>
    <row r="2" spans="1:2" ht="15.75" thickBot="1" x14ac:dyDescent="0.3">
      <c r="A2" s="8" t="s">
        <v>6</v>
      </c>
      <c r="B2" s="7">
        <v>1500</v>
      </c>
    </row>
    <row r="4" spans="1:2" ht="15.75" thickBot="1" x14ac:dyDescent="0.3"/>
    <row r="5" spans="1:2" ht="20.100000000000001" customHeight="1" thickBot="1" x14ac:dyDescent="0.3">
      <c r="A5" s="2" t="s">
        <v>0</v>
      </c>
      <c r="B5" s="5">
        <f>B1</f>
        <v>15000</v>
      </c>
    </row>
    <row r="6" spans="1:2" ht="20.100000000000001" customHeight="1" thickBot="1" x14ac:dyDescent="0.3">
      <c r="A6" s="3" t="s">
        <v>9</v>
      </c>
      <c r="B6" s="6">
        <f>B1*0.14</f>
        <v>2100</v>
      </c>
    </row>
    <row r="7" spans="1:2" ht="20.100000000000001" customHeight="1" thickBot="1" x14ac:dyDescent="0.3">
      <c r="A7" s="3" t="s">
        <v>10</v>
      </c>
      <c r="B7" s="6">
        <f>B1*0.01</f>
        <v>150</v>
      </c>
    </row>
    <row r="8" spans="1:2" ht="20.100000000000001" customHeight="1" thickBot="1" x14ac:dyDescent="0.3">
      <c r="A8" s="3" t="s">
        <v>11</v>
      </c>
      <c r="B8" s="6">
        <f>B5-B6-B7</f>
        <v>12750</v>
      </c>
    </row>
    <row r="9" spans="1:2" ht="20.100000000000001" customHeight="1" thickBot="1" x14ac:dyDescent="0.3">
      <c r="A9" s="16" t="s">
        <v>12</v>
      </c>
      <c r="B9" s="17">
        <f>B8*0.15</f>
        <v>1912.5</v>
      </c>
    </row>
    <row r="10" spans="1:2" ht="20.100000000000001" customHeight="1" thickBot="1" x14ac:dyDescent="0.3">
      <c r="A10" s="3" t="s">
        <v>13</v>
      </c>
      <c r="B10" s="15">
        <f>B5-B6-B7-B2</f>
        <v>11250</v>
      </c>
    </row>
    <row r="11" spans="1:2" ht="20.100000000000001" customHeight="1" thickBot="1" x14ac:dyDescent="0.3">
      <c r="A11" s="16" t="s">
        <v>14</v>
      </c>
      <c r="B11" s="17">
        <f>B10*0.15</f>
        <v>1687.5</v>
      </c>
    </row>
    <row r="12" spans="1:2" ht="20.100000000000001" customHeight="1" thickBot="1" x14ac:dyDescent="0.3">
      <c r="A12" s="3" t="s">
        <v>1</v>
      </c>
      <c r="B12" s="6">
        <f>B1*0.00759</f>
        <v>113.85000000000001</v>
      </c>
    </row>
    <row r="13" spans="1:2" ht="20.100000000000001" customHeight="1" thickBot="1" x14ac:dyDescent="0.3">
      <c r="A13" s="9" t="s">
        <v>2</v>
      </c>
      <c r="B13" s="10">
        <f>B5-B6-B7-B11-B12</f>
        <v>10948.65</v>
      </c>
    </row>
    <row r="14" spans="1:2" ht="20.100000000000001" customHeight="1" thickBot="1" x14ac:dyDescent="0.3">
      <c r="A14" s="11" t="s">
        <v>3</v>
      </c>
      <c r="B14" s="12">
        <f>B13</f>
        <v>10948.65</v>
      </c>
    </row>
    <row r="15" spans="1:2" ht="20.100000000000001" customHeight="1" thickBot="1" x14ac:dyDescent="0.3">
      <c r="A15" s="3" t="s">
        <v>7</v>
      </c>
      <c r="B15" s="6">
        <f>B1*0.205</f>
        <v>3075</v>
      </c>
    </row>
    <row r="16" spans="1:2" ht="20.100000000000001" customHeight="1" thickBot="1" x14ac:dyDescent="0.3">
      <c r="A16" s="3" t="s">
        <v>8</v>
      </c>
      <c r="B16" s="6">
        <f>B1*0.02</f>
        <v>300</v>
      </c>
    </row>
    <row r="17" spans="1:2" ht="15.75" thickBot="1" x14ac:dyDescent="0.3"/>
    <row r="18" spans="1:2" ht="19.5" thickBot="1" x14ac:dyDescent="0.35">
      <c r="A18" s="13" t="s">
        <v>5</v>
      </c>
      <c r="B18" s="14">
        <f>B9-B11</f>
        <v>225</v>
      </c>
    </row>
    <row r="25" spans="1:2" x14ac:dyDescent="0.25">
      <c r="A25"/>
    </row>
    <row r="26" spans="1:2" x14ac:dyDescent="0.25">
      <c r="A26"/>
    </row>
    <row r="27" spans="1:2" x14ac:dyDescent="0.25">
      <c r="A27"/>
    </row>
    <row r="28" spans="1:2" x14ac:dyDescent="0.25">
      <c r="A28"/>
    </row>
    <row r="29" spans="1:2" x14ac:dyDescent="0.25">
      <c r="A29"/>
    </row>
    <row r="30" spans="1:2" x14ac:dyDescent="0.25">
      <c r="A30"/>
    </row>
    <row r="31" spans="1:2" x14ac:dyDescent="0.25">
      <c r="A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2023-01-19T10:36:54Z</dcterms:modified>
</cp:coreProperties>
</file>